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10" windowWidth="21720" windowHeight="9990" tabRatio="886" activeTab="0"/>
  </bookViews>
  <sheets>
    <sheet name="СВОД" sheetId="1" r:id="rId1"/>
  </sheets>
  <definedNames>
    <definedName name="_xlnm.Print_Area" localSheetId="0">'СВОД'!$A$1:$O$37</definedName>
  </definedNames>
  <calcPr fullCalcOnLoad="1"/>
</workbook>
</file>

<file path=xl/sharedStrings.xml><?xml version="1.0" encoding="utf-8"?>
<sst xmlns="http://schemas.openxmlformats.org/spreadsheetml/2006/main" count="49" uniqueCount="31">
  <si>
    <t>Категория персонала</t>
  </si>
  <si>
    <t>Средняя численность работников, человек</t>
  </si>
  <si>
    <t>Средняя заработная плата</t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</si>
  <si>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</si>
  <si>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</si>
  <si>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</si>
  <si>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</si>
  <si>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</si>
  <si>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t>в том числе по внутреннему совмести-тельству</t>
  </si>
  <si>
    <t>за счет средств бюджетов всех уровней (субсидий)</t>
  </si>
  <si>
    <t>заместители руководителя, руководители структурных подразделений и их заместители</t>
  </si>
  <si>
    <t>из них учителя</t>
  </si>
  <si>
    <t>врачи</t>
  </si>
  <si>
    <t>средний медицинский персонал</t>
  </si>
  <si>
    <t>младший медицинский персонал</t>
  </si>
  <si>
    <t>работники культуры</t>
  </si>
  <si>
    <t>прочий персонал</t>
  </si>
  <si>
    <t>руководитель организации</t>
  </si>
  <si>
    <t xml:space="preserve">Фонд начисленной заработной платы работников за отчетный период, тыс.руб. </t>
  </si>
  <si>
    <t xml:space="preserve">Фонд начисленной заработной платы работников по источникам финансирования, тыс.руб. </t>
  </si>
  <si>
    <t>педагогические работники дошкольных образовательных организаций</t>
  </si>
  <si>
    <t>педагогические работники общеобразовательных организаций</t>
  </si>
  <si>
    <t>педагогические работники образовательных организаций дополнительного образования детей</t>
  </si>
  <si>
    <t>Среднесписочная численность и средняя заработная плата работников образовательных организаций</t>
  </si>
  <si>
    <t>Код категории персонала
(по форме ЗП-образование)</t>
  </si>
  <si>
    <t>средства от приносящей доход деятельности</t>
  </si>
  <si>
    <r>
      <t>ДОШКОЛЬНОЕ ОБРАЗОВАНИЕ</t>
    </r>
    <r>
      <rPr>
        <sz val="12"/>
        <rFont val="CG Times"/>
        <family val="1"/>
      </rPr>
      <t xml:space="preserve"> Всего работников
в том числе:</t>
    </r>
  </si>
  <si>
    <r>
      <t xml:space="preserve">ОБЩЕЕ ОБРАЗОВАНИЕ </t>
    </r>
    <r>
      <rPr>
        <sz val="12"/>
        <rFont val="CG Times"/>
        <family val="1"/>
      </rPr>
      <t>Всего работников
в том числе:</t>
    </r>
  </si>
  <si>
    <r>
      <t xml:space="preserve">ДОПОЛНИТЕЛЬНОЕ ОБРАЗОВАНИЕ </t>
    </r>
    <r>
      <rPr>
        <sz val="12"/>
        <rFont val="CG Times"/>
        <family val="1"/>
      </rPr>
      <t>Всего работников
в том числе:</t>
    </r>
  </si>
  <si>
    <t>Верхнекетский район</t>
  </si>
  <si>
    <t>СВОД за  2017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</si>
</sst>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"/>
    <numFmt numFmtId="167" formatCode="#,##0.000"/>
    <numFmt numFmtId="168" formatCode="#,##0.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#,##0.00000"/>
    <numFmt numFmtId="184" formatCode="0.0%"/>
    <numFmt numFmtId="185" formatCode="_-* #,##0.0_р_._-;\-* #,##0.0_р_._-;_-* &quot;-&quot;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G Times"/>
      <family val="1"/>
    </font>
    <font>
      <b/>
      <sz val="14"/>
      <name val="CG Times"/>
      <family val="1"/>
    </font>
    <font>
      <b/>
      <sz val="12"/>
      <name val="CG Times"/>
      <family val="1"/>
    </font>
    <font>
      <sz val="8"/>
      <name val="CG Times"/>
      <family val="1"/>
    </font>
    <font>
      <b/>
      <sz val="16"/>
      <name val="CG Time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3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4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4" fontId="23" fillId="2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 indent="1"/>
    </xf>
    <xf numFmtId="0" fontId="21" fillId="0" borderId="10" xfId="0" applyFont="1" applyFill="1" applyBorder="1" applyAlignment="1">
      <alignment horizontal="left" vertical="top" wrapText="1"/>
    </xf>
    <xf numFmtId="164" fontId="21" fillId="0" borderId="0" xfId="0" applyNumberFormat="1" applyFont="1" applyFill="1" applyAlignment="1">
      <alignment/>
    </xf>
    <xf numFmtId="167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top"/>
    </xf>
    <xf numFmtId="166" fontId="23" fillId="0" borderId="10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5" zoomScaleNormal="75" zoomScalePageLayoutView="0" workbookViewId="0" topLeftCell="A1">
      <selection activeCell="R12" sqref="R12"/>
    </sheetView>
  </sheetViews>
  <sheetFormatPr defaultColWidth="9.00390625" defaultRowHeight="12.75"/>
  <cols>
    <col min="1" max="1" width="71.375" style="1" customWidth="1"/>
    <col min="2" max="2" width="16.25390625" style="1" customWidth="1"/>
    <col min="3" max="3" width="21.125" style="1" customWidth="1"/>
    <col min="4" max="4" width="14.00390625" style="1" customWidth="1"/>
    <col min="5" max="5" width="14.25390625" style="1" customWidth="1"/>
    <col min="6" max="6" width="16.375" style="1" customWidth="1"/>
    <col min="7" max="7" width="14.25390625" style="15" customWidth="1"/>
    <col min="8" max="8" width="16.875" style="1" customWidth="1"/>
    <col min="9" max="9" width="19.125" style="1" customWidth="1"/>
    <col min="10" max="10" width="16.375" style="1" customWidth="1"/>
    <col min="11" max="11" width="19.25390625" style="1" customWidth="1"/>
    <col min="12" max="12" width="18.00390625" style="15" customWidth="1"/>
    <col min="13" max="13" width="7.00390625" style="1" customWidth="1"/>
    <col min="14" max="14" width="10.625" style="1" customWidth="1"/>
    <col min="15" max="16384" width="9.125" style="1" customWidth="1"/>
  </cols>
  <sheetData>
    <row r="1" spans="9:12" ht="51" customHeight="1">
      <c r="I1" s="32"/>
      <c r="J1" s="32"/>
      <c r="K1" s="32"/>
      <c r="L1" s="32"/>
    </row>
    <row r="2" spans="1:12" ht="18.7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3.2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2" s="15" customFormat="1" ht="18.75" customHeight="1">
      <c r="A4" s="7" t="s">
        <v>30</v>
      </c>
      <c r="B4" s="18"/>
    </row>
    <row r="5" spans="1:12" ht="37.5" customHeight="1">
      <c r="A5" s="35" t="s">
        <v>0</v>
      </c>
      <c r="B5" s="35" t="s">
        <v>24</v>
      </c>
      <c r="C5" s="36" t="s">
        <v>1</v>
      </c>
      <c r="D5" s="36"/>
      <c r="E5" s="36" t="s">
        <v>18</v>
      </c>
      <c r="F5" s="36"/>
      <c r="G5" s="36"/>
      <c r="H5" s="35" t="s">
        <v>19</v>
      </c>
      <c r="I5" s="35"/>
      <c r="J5" s="35"/>
      <c r="K5" s="35"/>
      <c r="L5" s="39" t="s">
        <v>2</v>
      </c>
    </row>
    <row r="6" spans="1:12" ht="40.5" customHeight="1">
      <c r="A6" s="35"/>
      <c r="B6" s="35"/>
      <c r="C6" s="36"/>
      <c r="D6" s="36"/>
      <c r="E6" s="37" t="s">
        <v>3</v>
      </c>
      <c r="F6" s="37"/>
      <c r="G6" s="36" t="s">
        <v>4</v>
      </c>
      <c r="H6" s="35" t="s">
        <v>5</v>
      </c>
      <c r="I6" s="35"/>
      <c r="J6" s="35" t="s">
        <v>6</v>
      </c>
      <c r="K6" s="35"/>
      <c r="L6" s="39"/>
    </row>
    <row r="7" spans="1:12" ht="75" customHeight="1">
      <c r="A7" s="35"/>
      <c r="B7" s="35"/>
      <c r="C7" s="8" t="s">
        <v>3</v>
      </c>
      <c r="D7" s="5" t="s">
        <v>4</v>
      </c>
      <c r="E7" s="8" t="s">
        <v>7</v>
      </c>
      <c r="F7" s="5" t="s">
        <v>8</v>
      </c>
      <c r="G7" s="36"/>
      <c r="H7" s="6" t="s">
        <v>9</v>
      </c>
      <c r="I7" s="5" t="s">
        <v>25</v>
      </c>
      <c r="J7" s="6" t="s">
        <v>9</v>
      </c>
      <c r="K7" s="5" t="s">
        <v>25</v>
      </c>
      <c r="L7" s="39"/>
    </row>
    <row r="8" spans="1:12" ht="15.75">
      <c r="A8" s="9"/>
      <c r="B8" s="9"/>
      <c r="C8" s="16">
        <v>1</v>
      </c>
      <c r="D8" s="16">
        <v>2</v>
      </c>
      <c r="E8" s="16">
        <v>3</v>
      </c>
      <c r="F8" s="16">
        <v>4</v>
      </c>
      <c r="G8" s="17">
        <v>5</v>
      </c>
      <c r="H8" s="16">
        <v>6</v>
      </c>
      <c r="I8" s="16">
        <v>7</v>
      </c>
      <c r="J8" s="16">
        <v>8</v>
      </c>
      <c r="K8" s="16">
        <v>9</v>
      </c>
      <c r="L8" s="17">
        <v>10</v>
      </c>
    </row>
    <row r="9" spans="1:12" ht="31.5">
      <c r="A9" s="10" t="s">
        <v>26</v>
      </c>
      <c r="B9" s="11">
        <v>100</v>
      </c>
      <c r="C9" s="12">
        <f>C10+C11+C12+C13+C14+C15+C16+C17</f>
        <v>215.8</v>
      </c>
      <c r="D9" s="12">
        <f aca="true" t="shared" si="0" ref="D9:K9">D10+D11+D12+D13+D14+D15+D16+D17</f>
        <v>2.6</v>
      </c>
      <c r="E9" s="12">
        <f>E10+E11+E12+E13+E14+E15+E16+E17</f>
        <v>61552.7</v>
      </c>
      <c r="F9" s="12">
        <f t="shared" si="0"/>
        <v>3225.8</v>
      </c>
      <c r="G9" s="12">
        <f t="shared" si="0"/>
        <v>572.5</v>
      </c>
      <c r="H9" s="12">
        <f t="shared" si="0"/>
        <v>61379.3</v>
      </c>
      <c r="I9" s="12">
        <f t="shared" si="0"/>
        <v>173.4</v>
      </c>
      <c r="J9" s="12">
        <f t="shared" si="0"/>
        <v>572.5</v>
      </c>
      <c r="K9" s="12">
        <f t="shared" si="0"/>
        <v>0</v>
      </c>
      <c r="L9" s="12">
        <f>ROUND((E9/C9*1000/12),1)</f>
        <v>23769.2</v>
      </c>
    </row>
    <row r="10" spans="1:12" ht="15.75">
      <c r="A10" s="13" t="s">
        <v>17</v>
      </c>
      <c r="B10" s="6">
        <v>101</v>
      </c>
      <c r="C10" s="4">
        <v>1</v>
      </c>
      <c r="D10" s="4">
        <v>0</v>
      </c>
      <c r="E10" s="4">
        <v>883.5</v>
      </c>
      <c r="F10" s="4">
        <v>110.2</v>
      </c>
      <c r="G10" s="4">
        <v>0</v>
      </c>
      <c r="H10" s="4">
        <v>883.5</v>
      </c>
      <c r="I10" s="4">
        <v>0</v>
      </c>
      <c r="J10" s="4">
        <v>0</v>
      </c>
      <c r="K10" s="4">
        <v>0</v>
      </c>
      <c r="L10" s="20">
        <f aca="true" t="shared" si="1" ref="L10:L17">ROUND((E10/C10*1000/12),1)</f>
        <v>73625</v>
      </c>
    </row>
    <row r="11" spans="1:12" ht="31.5">
      <c r="A11" s="13" t="s">
        <v>10</v>
      </c>
      <c r="B11" s="6">
        <v>102</v>
      </c>
      <c r="C11" s="4">
        <v>3.9</v>
      </c>
      <c r="D11" s="4">
        <v>0</v>
      </c>
      <c r="E11" s="4">
        <v>1753</v>
      </c>
      <c r="F11" s="4">
        <v>0</v>
      </c>
      <c r="G11" s="4">
        <v>0</v>
      </c>
      <c r="H11" s="4">
        <v>1753</v>
      </c>
      <c r="I11" s="4">
        <v>0</v>
      </c>
      <c r="J11" s="4">
        <v>0</v>
      </c>
      <c r="K11" s="4">
        <v>0</v>
      </c>
      <c r="L11" s="20">
        <f t="shared" si="1"/>
        <v>37457.3</v>
      </c>
    </row>
    <row r="12" spans="1:15" ht="31.5" customHeight="1">
      <c r="A12" s="14" t="s">
        <v>20</v>
      </c>
      <c r="B12" s="6">
        <v>201</v>
      </c>
      <c r="C12" s="4">
        <v>88.4</v>
      </c>
      <c r="D12" s="4">
        <v>0.4</v>
      </c>
      <c r="E12" s="4">
        <v>34890.9</v>
      </c>
      <c r="F12" s="4">
        <v>1681.5</v>
      </c>
      <c r="G12" s="4">
        <v>80</v>
      </c>
      <c r="H12" s="4">
        <v>34730.5</v>
      </c>
      <c r="I12" s="4">
        <v>160.4</v>
      </c>
      <c r="J12" s="4">
        <v>80</v>
      </c>
      <c r="K12" s="4">
        <v>0</v>
      </c>
      <c r="L12" s="20">
        <f t="shared" si="1"/>
        <v>32891.1</v>
      </c>
      <c r="N12" s="23"/>
      <c r="O12" s="24"/>
    </row>
    <row r="13" spans="1:15" ht="15.75">
      <c r="A13" s="13" t="s">
        <v>12</v>
      </c>
      <c r="B13" s="6">
        <v>401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20" t="e">
        <f t="shared" si="1"/>
        <v>#DIV/0!</v>
      </c>
      <c r="N13" s="21"/>
      <c r="O13" s="22"/>
    </row>
    <row r="14" spans="1:12" ht="15.75">
      <c r="A14" s="13" t="s">
        <v>13</v>
      </c>
      <c r="B14" s="6">
        <v>411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20" t="e">
        <f t="shared" si="1"/>
        <v>#DIV/0!</v>
      </c>
    </row>
    <row r="15" spans="1:12" ht="15.75">
      <c r="A15" s="13" t="s">
        <v>14</v>
      </c>
      <c r="B15" s="6">
        <v>421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20" t="e">
        <f t="shared" si="1"/>
        <v>#DIV/0!</v>
      </c>
    </row>
    <row r="16" spans="1:12" ht="15.75">
      <c r="A16" s="13" t="s">
        <v>15</v>
      </c>
      <c r="B16" s="6">
        <v>631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20" t="e">
        <f t="shared" si="1"/>
        <v>#DIV/0!</v>
      </c>
    </row>
    <row r="17" spans="1:12" ht="15.75">
      <c r="A17" s="13" t="s">
        <v>16</v>
      </c>
      <c r="B17" s="19">
        <v>103</v>
      </c>
      <c r="C17" s="4">
        <v>122.5</v>
      </c>
      <c r="D17" s="4">
        <v>2.2</v>
      </c>
      <c r="E17" s="4">
        <v>24025.3</v>
      </c>
      <c r="F17" s="4">
        <v>1434.1</v>
      </c>
      <c r="G17" s="4">
        <v>492.5</v>
      </c>
      <c r="H17" s="4">
        <v>24012.3</v>
      </c>
      <c r="I17" s="4">
        <v>13</v>
      </c>
      <c r="J17" s="4">
        <v>492.5</v>
      </c>
      <c r="K17" s="4">
        <v>0</v>
      </c>
      <c r="L17" s="20">
        <f t="shared" si="1"/>
        <v>16343.7</v>
      </c>
    </row>
    <row r="18" spans="1:12" ht="34.5" customHeight="1">
      <c r="A18" s="10" t="s">
        <v>27</v>
      </c>
      <c r="B18" s="11">
        <v>100</v>
      </c>
      <c r="C18" s="12">
        <f>C19+C20+C21+C23+C24+C25+C26+C27</f>
        <v>403</v>
      </c>
      <c r="D18" s="25">
        <f aca="true" t="shared" si="2" ref="D18:K18">D19+D20+D21+D23+D24+D25+D26+D27</f>
        <v>12.399999999999999</v>
      </c>
      <c r="E18" s="12">
        <f>E19+E20+E21+E23+E24+E25+E26+E27</f>
        <v>143493.8</v>
      </c>
      <c r="F18" s="12">
        <f t="shared" si="2"/>
        <v>8161.9</v>
      </c>
      <c r="G18" s="12">
        <f t="shared" si="2"/>
        <v>2991.7</v>
      </c>
      <c r="H18" s="12">
        <f t="shared" si="2"/>
        <v>143493.8</v>
      </c>
      <c r="I18" s="12">
        <f t="shared" si="2"/>
        <v>0</v>
      </c>
      <c r="J18" s="12">
        <f t="shared" si="2"/>
        <v>2991.7</v>
      </c>
      <c r="K18" s="12">
        <f t="shared" si="2"/>
        <v>0</v>
      </c>
      <c r="L18" s="12">
        <f>ROUND((E18/C18*1000/12),1)</f>
        <v>29672</v>
      </c>
    </row>
    <row r="19" spans="1:12" ht="15.75">
      <c r="A19" s="13" t="s">
        <v>17</v>
      </c>
      <c r="B19" s="6">
        <v>101</v>
      </c>
      <c r="C19" s="4">
        <v>8.1</v>
      </c>
      <c r="D19" s="4">
        <v>0</v>
      </c>
      <c r="E19" s="4">
        <v>6013.3</v>
      </c>
      <c r="F19" s="4">
        <v>127.6</v>
      </c>
      <c r="G19" s="4">
        <v>0</v>
      </c>
      <c r="H19" s="4">
        <v>6013.3</v>
      </c>
      <c r="I19" s="4">
        <v>0</v>
      </c>
      <c r="J19" s="4">
        <v>0</v>
      </c>
      <c r="K19" s="4">
        <v>0</v>
      </c>
      <c r="L19" s="20">
        <f aca="true" t="shared" si="3" ref="L19:L27">ROUND((E19/C19*1000/12),1)</f>
        <v>61865.2</v>
      </c>
    </row>
    <row r="20" spans="1:12" ht="31.5">
      <c r="A20" s="13" t="s">
        <v>10</v>
      </c>
      <c r="B20" s="6">
        <v>102</v>
      </c>
      <c r="C20" s="4">
        <v>21.2</v>
      </c>
      <c r="D20" s="4">
        <v>0</v>
      </c>
      <c r="E20" s="4">
        <v>13331.9</v>
      </c>
      <c r="F20" s="4">
        <v>1505.7</v>
      </c>
      <c r="G20" s="4">
        <v>0</v>
      </c>
      <c r="H20" s="4">
        <v>13331.9</v>
      </c>
      <c r="I20" s="4">
        <v>0</v>
      </c>
      <c r="J20" s="4">
        <v>0</v>
      </c>
      <c r="K20" s="4">
        <v>0</v>
      </c>
      <c r="L20" s="20">
        <f t="shared" si="3"/>
        <v>52405.3</v>
      </c>
    </row>
    <row r="21" spans="1:15" ht="18.75" customHeight="1">
      <c r="A21" s="14" t="s">
        <v>21</v>
      </c>
      <c r="B21" s="6">
        <v>211</v>
      </c>
      <c r="C21" s="4">
        <v>193.8</v>
      </c>
      <c r="D21" s="4">
        <v>3.2</v>
      </c>
      <c r="E21" s="4">
        <v>86527.9</v>
      </c>
      <c r="F21" s="4">
        <v>5045.2</v>
      </c>
      <c r="G21" s="4">
        <v>984.5</v>
      </c>
      <c r="H21" s="4">
        <v>86527.9</v>
      </c>
      <c r="I21" s="4">
        <v>0</v>
      </c>
      <c r="J21" s="4">
        <v>984.5</v>
      </c>
      <c r="K21" s="4">
        <v>0</v>
      </c>
      <c r="L21" s="20">
        <f t="shared" si="3"/>
        <v>37206.7</v>
      </c>
      <c r="N21" s="21"/>
      <c r="O21" s="22"/>
    </row>
    <row r="22" spans="1:15" ht="15.75">
      <c r="A22" s="26" t="s">
        <v>11</v>
      </c>
      <c r="B22" s="6">
        <v>212</v>
      </c>
      <c r="C22" s="4">
        <v>163.3</v>
      </c>
      <c r="D22" s="4">
        <v>2.2</v>
      </c>
      <c r="E22" s="4">
        <v>72910.2</v>
      </c>
      <c r="F22" s="4">
        <v>3139.2</v>
      </c>
      <c r="G22" s="4">
        <v>730</v>
      </c>
      <c r="H22" s="4">
        <v>72910.2</v>
      </c>
      <c r="I22" s="4">
        <v>0</v>
      </c>
      <c r="J22" s="4">
        <v>730</v>
      </c>
      <c r="K22" s="4">
        <v>0</v>
      </c>
      <c r="L22" s="20">
        <f t="shared" si="3"/>
        <v>37206.7</v>
      </c>
      <c r="N22" s="21"/>
      <c r="O22" s="22"/>
    </row>
    <row r="23" spans="1:12" s="15" customFormat="1" ht="15.75">
      <c r="A23" s="27" t="s">
        <v>12</v>
      </c>
      <c r="B23" s="5">
        <v>401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 t="e">
        <f t="shared" si="3"/>
        <v>#DIV/0!</v>
      </c>
    </row>
    <row r="24" spans="1:12" s="15" customFormat="1" ht="15.75">
      <c r="A24" s="27" t="s">
        <v>13</v>
      </c>
      <c r="B24" s="5">
        <v>411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 t="e">
        <f t="shared" si="3"/>
        <v>#DIV/0!</v>
      </c>
    </row>
    <row r="25" spans="1:12" s="15" customFormat="1" ht="15.75">
      <c r="A25" s="27" t="s">
        <v>14</v>
      </c>
      <c r="B25" s="5">
        <v>421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 t="e">
        <f t="shared" si="3"/>
        <v>#DIV/0!</v>
      </c>
    </row>
    <row r="26" spans="1:15" s="15" customFormat="1" ht="15.75">
      <c r="A26" s="27" t="s">
        <v>15</v>
      </c>
      <c r="B26" s="5">
        <v>631</v>
      </c>
      <c r="C26" s="20">
        <v>2</v>
      </c>
      <c r="D26" s="20">
        <v>0</v>
      </c>
      <c r="E26" s="20">
        <v>369.7</v>
      </c>
      <c r="F26" s="20">
        <v>12.8</v>
      </c>
      <c r="G26" s="20">
        <v>0</v>
      </c>
      <c r="H26" s="20">
        <v>369.7</v>
      </c>
      <c r="I26" s="20">
        <v>0</v>
      </c>
      <c r="J26" s="20">
        <v>0</v>
      </c>
      <c r="K26" s="20">
        <v>0</v>
      </c>
      <c r="L26" s="20">
        <f t="shared" si="3"/>
        <v>15404.2</v>
      </c>
      <c r="O26" s="28"/>
    </row>
    <row r="27" spans="1:15" ht="15.75">
      <c r="A27" s="13" t="s">
        <v>16</v>
      </c>
      <c r="B27" s="6">
        <v>103</v>
      </c>
      <c r="C27" s="4">
        <v>177.9</v>
      </c>
      <c r="D27" s="4">
        <v>9.2</v>
      </c>
      <c r="E27" s="4">
        <v>37251</v>
      </c>
      <c r="F27" s="4">
        <v>1470.6</v>
      </c>
      <c r="G27" s="4">
        <v>2007.2</v>
      </c>
      <c r="H27" s="4">
        <v>37251</v>
      </c>
      <c r="I27" s="4">
        <v>0</v>
      </c>
      <c r="J27" s="4">
        <v>2007.2</v>
      </c>
      <c r="K27" s="4">
        <v>0</v>
      </c>
      <c r="L27" s="20">
        <f t="shared" si="3"/>
        <v>17449.4</v>
      </c>
      <c r="N27" s="2"/>
      <c r="O27" s="2"/>
    </row>
    <row r="28" spans="1:12" ht="31.5">
      <c r="A28" s="10" t="s">
        <v>28</v>
      </c>
      <c r="B28" s="11">
        <v>100</v>
      </c>
      <c r="C28" s="12">
        <f>C29+C30+C31+C32+C33+C34+C35+C36</f>
        <v>36.4</v>
      </c>
      <c r="D28" s="29">
        <f aca="true" t="shared" si="4" ref="D28:K28">D29+D30+D31+D32+D33+D34+D35+D36</f>
        <v>0.7</v>
      </c>
      <c r="E28" s="12">
        <f t="shared" si="4"/>
        <v>13878.5</v>
      </c>
      <c r="F28" s="12">
        <f>F29+F30+F31+F32+F33+F34+F35+F36</f>
        <v>176</v>
      </c>
      <c r="G28" s="12">
        <f t="shared" si="4"/>
        <v>172.4</v>
      </c>
      <c r="H28" s="12">
        <f t="shared" si="4"/>
        <v>13832.5</v>
      </c>
      <c r="I28" s="12">
        <f t="shared" si="4"/>
        <v>46</v>
      </c>
      <c r="J28" s="12">
        <f t="shared" si="4"/>
        <v>172.4</v>
      </c>
      <c r="K28" s="12">
        <f t="shared" si="4"/>
        <v>0</v>
      </c>
      <c r="L28" s="12">
        <f aca="true" t="shared" si="5" ref="L28:L36">ROUND((E28/C28*1000/12),1)</f>
        <v>31773.1</v>
      </c>
    </row>
    <row r="29" spans="1:12" ht="15.75">
      <c r="A29" s="13" t="s">
        <v>17</v>
      </c>
      <c r="B29" s="6">
        <v>101</v>
      </c>
      <c r="C29" s="4">
        <v>2</v>
      </c>
      <c r="D29" s="4">
        <v>0</v>
      </c>
      <c r="E29" s="4">
        <v>1139.9</v>
      </c>
      <c r="F29" s="4">
        <v>91.3</v>
      </c>
      <c r="G29" s="4">
        <v>0</v>
      </c>
      <c r="H29" s="4">
        <v>1139.9</v>
      </c>
      <c r="I29" s="4">
        <v>0</v>
      </c>
      <c r="J29" s="4">
        <v>0</v>
      </c>
      <c r="K29" s="4">
        <v>0</v>
      </c>
      <c r="L29" s="20">
        <f t="shared" si="5"/>
        <v>47495.8</v>
      </c>
    </row>
    <row r="30" spans="1:12" ht="31.5">
      <c r="A30" s="13" t="s">
        <v>10</v>
      </c>
      <c r="B30" s="6">
        <v>102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20" t="e">
        <f t="shared" si="5"/>
        <v>#DIV/0!</v>
      </c>
    </row>
    <row r="31" spans="1:15" ht="33.75" customHeight="1">
      <c r="A31" s="14" t="s">
        <v>22</v>
      </c>
      <c r="B31" s="6">
        <v>221</v>
      </c>
      <c r="C31" s="4">
        <v>24.3</v>
      </c>
      <c r="D31" s="4">
        <v>0.5</v>
      </c>
      <c r="E31" s="4">
        <v>10763.8</v>
      </c>
      <c r="F31" s="4">
        <v>84.7</v>
      </c>
      <c r="G31" s="4">
        <v>129</v>
      </c>
      <c r="H31" s="4">
        <v>10722.3</v>
      </c>
      <c r="I31" s="4">
        <v>41.5</v>
      </c>
      <c r="J31" s="4">
        <v>129</v>
      </c>
      <c r="K31" s="4">
        <v>0</v>
      </c>
      <c r="L31" s="20">
        <f t="shared" si="5"/>
        <v>36912.9</v>
      </c>
      <c r="M31" s="30"/>
      <c r="N31" s="21"/>
      <c r="O31" s="31"/>
    </row>
    <row r="32" spans="1:15" ht="15.75">
      <c r="A32" s="13" t="s">
        <v>12</v>
      </c>
      <c r="B32" s="6">
        <v>401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20" t="e">
        <f t="shared" si="5"/>
        <v>#DIV/0!</v>
      </c>
      <c r="N32" s="21"/>
      <c r="O32" s="31"/>
    </row>
    <row r="33" spans="1:12" ht="15.75">
      <c r="A33" s="13" t="s">
        <v>13</v>
      </c>
      <c r="B33" s="6">
        <v>411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20" t="e">
        <f t="shared" si="5"/>
        <v>#DIV/0!</v>
      </c>
    </row>
    <row r="34" spans="1:12" ht="15.75">
      <c r="A34" s="13" t="s">
        <v>14</v>
      </c>
      <c r="B34" s="6">
        <v>421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20" t="e">
        <f t="shared" si="5"/>
        <v>#DIV/0!</v>
      </c>
    </row>
    <row r="35" spans="1:12" ht="15.75">
      <c r="A35" s="13" t="s">
        <v>15</v>
      </c>
      <c r="B35" s="6">
        <v>631</v>
      </c>
      <c r="C35" s="4">
        <v>1</v>
      </c>
      <c r="D35" s="4">
        <v>0</v>
      </c>
      <c r="E35" s="4">
        <v>239.6</v>
      </c>
      <c r="F35" s="4">
        <v>0</v>
      </c>
      <c r="G35" s="4">
        <v>0</v>
      </c>
      <c r="H35" s="4">
        <v>237.6</v>
      </c>
      <c r="I35" s="4">
        <v>2</v>
      </c>
      <c r="J35" s="4">
        <v>0</v>
      </c>
      <c r="K35" s="4">
        <v>0</v>
      </c>
      <c r="L35" s="20">
        <f t="shared" si="5"/>
        <v>19966.7</v>
      </c>
    </row>
    <row r="36" spans="1:12" ht="15.75">
      <c r="A36" s="13" t="s">
        <v>16</v>
      </c>
      <c r="B36" s="6">
        <v>103</v>
      </c>
      <c r="C36" s="4">
        <v>9.1</v>
      </c>
      <c r="D36" s="4">
        <v>0.2</v>
      </c>
      <c r="E36" s="4">
        <v>1735.2</v>
      </c>
      <c r="F36" s="4">
        <v>0</v>
      </c>
      <c r="G36" s="4">
        <v>43.4</v>
      </c>
      <c r="H36" s="4">
        <v>1732.7</v>
      </c>
      <c r="I36" s="4">
        <v>2.5</v>
      </c>
      <c r="J36" s="4">
        <v>43.4</v>
      </c>
      <c r="K36" s="4">
        <v>0</v>
      </c>
      <c r="L36" s="20">
        <f t="shared" si="5"/>
        <v>15890.1</v>
      </c>
    </row>
    <row r="37" spans="3:12" s="3" customFormat="1" ht="15" customHeight="1">
      <c r="C37" s="38"/>
      <c r="D37" s="38"/>
      <c r="E37" s="38"/>
      <c r="F37" s="38"/>
      <c r="G37" s="38"/>
      <c r="H37" s="38"/>
      <c r="I37" s="38"/>
      <c r="J37" s="38"/>
      <c r="K37" s="38"/>
      <c r="L37" s="38"/>
    </row>
  </sheetData>
  <sheetProtection/>
  <mergeCells count="15">
    <mergeCell ref="C37:J37"/>
    <mergeCell ref="K37:L37"/>
    <mergeCell ref="G6:G7"/>
    <mergeCell ref="H6:I6"/>
    <mergeCell ref="J6:K6"/>
    <mergeCell ref="L5:L7"/>
    <mergeCell ref="H5:K5"/>
    <mergeCell ref="C5:D6"/>
    <mergeCell ref="I1:L1"/>
    <mergeCell ref="A2:L2"/>
    <mergeCell ref="A3:L3"/>
    <mergeCell ref="A5:A7"/>
    <mergeCell ref="B5:B7"/>
    <mergeCell ref="E5:G5"/>
    <mergeCell ref="E6:F6"/>
  </mergeCells>
  <printOptions/>
  <pageMargins left="0.2755905511811024" right="0.1968503937007874" top="0.2755905511811024" bottom="0.2362204724409449" header="0.2755905511811024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new3</dc:creator>
  <cp:keywords/>
  <dc:description/>
  <cp:lastModifiedBy>Eko-Oksana</cp:lastModifiedBy>
  <cp:lastPrinted>2018-01-10T08:27:18Z</cp:lastPrinted>
  <dcterms:created xsi:type="dcterms:W3CDTF">2014-02-04T09:56:03Z</dcterms:created>
  <dcterms:modified xsi:type="dcterms:W3CDTF">2018-04-09T10:46:16Z</dcterms:modified>
  <cp:category/>
  <cp:version/>
  <cp:contentType/>
  <cp:contentStatus/>
</cp:coreProperties>
</file>